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yenwe\Downloads\"/>
    </mc:Choice>
  </mc:AlternateContent>
  <xr:revisionPtr revIDLastSave="0" documentId="8_{7F357F28-F204-4607-AAFC-C9C4158CA967}" xr6:coauthVersionLast="47" xr6:coauthVersionMax="47" xr10:uidLastSave="{00000000-0000-0000-0000-000000000000}"/>
  <bookViews>
    <workbookView xWindow="-110" yWindow="-110" windowWidth="19420" windowHeight="10300" xr2:uid="{00000000-000D-0000-FFFF-FFFF00000000}"/>
  </bookViews>
  <sheets>
    <sheet name="計算格式(各機關用) " sheetId="5" r:id="rId1"/>
    <sheet name="分配清冊(主管機關用-總表) " sheetId="2" r:id="rId2"/>
    <sheet name="分配清冊(主管機關用-分配清冊)" sheetId="6" r:id="rId3"/>
  </sheets>
  <definedNames>
    <definedName name="_xlnm._FilterDatabase" localSheetId="0" hidden="1">'計算格式(各機關用) '!$A$18:$F$23</definedName>
    <definedName name="_xlnm.Print_Area" localSheetId="2">'分配清冊(主管機關用-分配清冊)'!$A$1:$E$61</definedName>
    <definedName name="_xlnm.Print_Area" localSheetId="1">'分配清冊(主管機關用-總表) '!$A$1:$F$34</definedName>
    <definedName name="_xlnm.Print_Area" localSheetId="0">'計算格式(各機關用) '!$A$1:$G$30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6" l="1"/>
  <c r="C23" i="5"/>
  <c r="D22" i="5"/>
  <c r="E22" i="5" s="1"/>
  <c r="D21" i="5"/>
  <c r="D20" i="5"/>
  <c r="E20" i="5" s="1"/>
  <c r="D19" i="5"/>
  <c r="D18" i="5"/>
  <c r="E18" i="5" s="1"/>
  <c r="D17" i="5"/>
  <c r="D16" i="5"/>
  <c r="E16" i="5" s="1"/>
  <c r="D15" i="5"/>
  <c r="D14" i="5"/>
  <c r="E14" i="5" s="1"/>
  <c r="D13" i="5"/>
  <c r="D12" i="5"/>
  <c r="E12" i="5" s="1"/>
  <c r="D11" i="5"/>
  <c r="D10" i="5"/>
  <c r="E10" i="5" s="1"/>
  <c r="D9" i="5"/>
  <c r="D8" i="5"/>
  <c r="E8" i="5" s="1"/>
  <c r="D7" i="5"/>
  <c r="D6" i="5"/>
  <c r="E6" i="5" s="1"/>
  <c r="F6" i="5" l="1"/>
  <c r="F8" i="5"/>
  <c r="G8" i="5" s="1"/>
  <c r="F10" i="5"/>
  <c r="G10" i="5" s="1"/>
  <c r="F12" i="5"/>
  <c r="G12" i="5" s="1"/>
  <c r="F14" i="5"/>
  <c r="G14" i="5" s="1"/>
  <c r="F16" i="5"/>
  <c r="G16" i="5" s="1"/>
  <c r="F18" i="5"/>
  <c r="G18" i="5" s="1"/>
  <c r="F20" i="5"/>
  <c r="G20" i="5" s="1"/>
  <c r="F22" i="5"/>
  <c r="G22" i="5" s="1"/>
  <c r="G6" i="5"/>
  <c r="D23" i="5"/>
  <c r="E11" i="5"/>
  <c r="F11" i="5" s="1"/>
  <c r="G11" i="5" s="1"/>
  <c r="E7" i="5"/>
  <c r="E9" i="5"/>
  <c r="F9" i="5" s="1"/>
  <c r="G9" i="5" s="1"/>
  <c r="E13" i="5"/>
  <c r="F13" i="5" s="1"/>
  <c r="G13" i="5" s="1"/>
  <c r="E15" i="5"/>
  <c r="F15" i="5" s="1"/>
  <c r="G15" i="5" s="1"/>
  <c r="E17" i="5"/>
  <c r="F17" i="5" s="1"/>
  <c r="G17" i="5" s="1"/>
  <c r="E19" i="5"/>
  <c r="F19" i="5" s="1"/>
  <c r="G19" i="5" s="1"/>
  <c r="E21" i="5"/>
  <c r="F21" i="5" s="1"/>
  <c r="G21" i="5" s="1"/>
  <c r="E23" i="5" l="1"/>
  <c r="F7" i="5"/>
  <c r="G7" i="5" s="1"/>
  <c r="G23" i="5"/>
  <c r="F23" i="5"/>
  <c r="D4" i="2" l="1"/>
  <c r="D5" i="2"/>
  <c r="D6" i="2"/>
  <c r="D7" i="2"/>
  <c r="D8" i="2"/>
  <c r="D9" i="2"/>
  <c r="D10" i="2"/>
  <c r="D11" i="2"/>
  <c r="D12" i="2"/>
  <c r="D13" i="2"/>
  <c r="D14" i="2"/>
  <c r="D15" i="2"/>
  <c r="D16" i="2"/>
  <c r="D17" i="2"/>
  <c r="D18" i="2"/>
  <c r="D19" i="2"/>
  <c r="D20" i="2"/>
  <c r="E4" i="2" l="1"/>
  <c r="F4" i="2" s="1"/>
</calcChain>
</file>

<file path=xl/sharedStrings.xml><?xml version="1.0" encoding="utf-8"?>
<sst xmlns="http://schemas.openxmlformats.org/spreadsheetml/2006/main" count="107" uniqueCount="75">
  <si>
    <t>備註：</t>
    <phoneticPr fontId="3" type="noConversion"/>
  </si>
  <si>
    <t>總計</t>
    <phoneticPr fontId="3" type="noConversion"/>
  </si>
  <si>
    <t>資訊處理</t>
    <phoneticPr fontId="3" type="noConversion"/>
  </si>
  <si>
    <t>公職獸醫師</t>
    <phoneticPr fontId="3" type="noConversion"/>
  </si>
  <si>
    <t>獸醫</t>
    <phoneticPr fontId="3" type="noConversion"/>
  </si>
  <si>
    <t>藥事</t>
    <phoneticPr fontId="3" type="noConversion"/>
  </si>
  <si>
    <t>公職建築師</t>
    <phoneticPr fontId="3" type="noConversion"/>
  </si>
  <si>
    <t>建築工程</t>
    <phoneticPr fontId="3" type="noConversion"/>
  </si>
  <si>
    <t>環境工程</t>
    <phoneticPr fontId="3" type="noConversion"/>
  </si>
  <si>
    <t>土木工程</t>
    <phoneticPr fontId="3" type="noConversion"/>
  </si>
  <si>
    <t>汽車工程</t>
    <phoneticPr fontId="3" type="noConversion"/>
  </si>
  <si>
    <t>機械工程</t>
    <phoneticPr fontId="3" type="noConversion"/>
  </si>
  <si>
    <t>電子工程</t>
    <phoneticPr fontId="3" type="noConversion"/>
  </si>
  <si>
    <t>電機工程</t>
    <phoneticPr fontId="3" type="noConversion"/>
  </si>
  <si>
    <t>電力工程</t>
    <phoneticPr fontId="3" type="noConversion"/>
  </si>
  <si>
    <t>工業工程</t>
    <phoneticPr fontId="3" type="noConversion"/>
  </si>
  <si>
    <t>輪機技術</t>
    <phoneticPr fontId="3" type="noConversion"/>
  </si>
  <si>
    <t>交通技術</t>
    <phoneticPr fontId="3" type="noConversion"/>
  </si>
  <si>
    <t>交通技術</t>
  </si>
  <si>
    <t>採礦工程</t>
    <phoneticPr fontId="3" type="noConversion"/>
  </si>
  <si>
    <t>地質礦冶</t>
    <phoneticPr fontId="3" type="noConversion"/>
  </si>
  <si>
    <t>測量製圖</t>
    <phoneticPr fontId="3" type="noConversion"/>
  </si>
  <si>
    <t>地政</t>
    <phoneticPr fontId="3" type="noConversion"/>
  </si>
  <si>
    <t>農業行政</t>
  </si>
  <si>
    <t>經建行政</t>
  </si>
  <si>
    <t>職系</t>
  </si>
  <si>
    <t>備註：</t>
    <phoneticPr fontId="3" type="noConversion"/>
  </si>
  <si>
    <t>資訊處理</t>
  </si>
  <si>
    <t>公職獸醫師</t>
  </si>
  <si>
    <t>獸醫</t>
  </si>
  <si>
    <t>藥事</t>
  </si>
  <si>
    <t>公職建築師</t>
  </si>
  <si>
    <t>建築工程</t>
  </si>
  <si>
    <t>環境工程</t>
  </si>
  <si>
    <t>土木工程</t>
  </si>
  <si>
    <t>汽車工程</t>
  </si>
  <si>
    <t>機械工程</t>
  </si>
  <si>
    <t>電子工程</t>
  </si>
  <si>
    <t>電機工程</t>
  </si>
  <si>
    <t>電力工程</t>
  </si>
  <si>
    <t>工業工程</t>
  </si>
  <si>
    <t>輪機技術</t>
  </si>
  <si>
    <t>採礦工程</t>
  </si>
  <si>
    <t>地質礦冶</t>
  </si>
  <si>
    <t>測量製圖</t>
  </si>
  <si>
    <t>地政</t>
  </si>
  <si>
    <t>依比率得進用專技人員總數(C)
C=B總和</t>
    <phoneticPr fontId="3" type="noConversion"/>
  </si>
  <si>
    <t>考選部公告需用名額(A)</t>
    <phoneticPr fontId="3" type="noConversion"/>
  </si>
  <si>
    <t>職系</t>
    <phoneticPr fontId="3" type="noConversion"/>
  </si>
  <si>
    <t>範例：A機關</t>
    <phoneticPr fontId="3" type="noConversion"/>
  </si>
  <si>
    <t>職系</t>
    <phoneticPr fontId="3" type="noConversion"/>
  </si>
  <si>
    <t>機關名稱</t>
    <phoneticPr fontId="3" type="noConversion"/>
  </si>
  <si>
    <t>餘數(D)
D=A-B-C</t>
    <phoneticPr fontId="3" type="noConversion"/>
  </si>
  <si>
    <t>最終提報考試職缺數(B')
B'=B+D</t>
    <phoneticPr fontId="3" type="noConversion"/>
  </si>
  <si>
    <t>預估年度出缺職務總數(A)</t>
    <phoneticPr fontId="3" type="noConversion"/>
  </si>
  <si>
    <t>因業務需要得增核人數(D)
D=C*1/3
取整數，小於1以1計</t>
    <phoneticPr fontId="3" type="noConversion"/>
  </si>
  <si>
    <t>依比率計算得進用專技人員數</t>
    <phoneticPr fontId="3" type="noConversion"/>
  </si>
  <si>
    <t>2.請就主管機關暨所屬機關分別依最近3年高考曾有錄取不足額之各考試類科填入擬分配之名額，「總計」欄位將會自動計算。（請勿修改其餘欄位，否則將導致計算公式錯誤）</t>
    <phoneticPr fontId="3" type="noConversion"/>
  </si>
  <si>
    <t>初算提報考試職缺數(B)
B=A*100/120
(小數點後無條件捨去)</t>
    <phoneticPr fontId="3" type="noConversion"/>
  </si>
  <si>
    <t>得進用專技
人員數(C)
C=B*20/100
(小數點後四捨五入)</t>
    <phoneticPr fontId="3" type="noConversion"/>
  </si>
  <si>
    <t>3.請依各考試類科分別填入「預估年度出缺職務總數(A)」欄，其餘欄位將會自動計算。（請勿修改或覆寫其餘欄位，否則將導致計算公式錯誤）</t>
    <phoneticPr fontId="3" type="noConversion"/>
  </si>
  <si>
    <t>依比率得進用專技人員數(B)
B=A*20/100
(小數點後四捨五入)</t>
    <phoneticPr fontId="3" type="noConversion"/>
  </si>
  <si>
    <t>最近3年高考曾有錄取不足額之考試類科</t>
    <phoneticPr fontId="3" type="noConversion"/>
  </si>
  <si>
    <t>最近3年高考曾有錄取不足額之考試類科</t>
    <phoneticPr fontId="3" type="noConversion"/>
  </si>
  <si>
    <t>最近3年高考曾有錄取不足額之考試類科</t>
    <phoneticPr fontId="3" type="noConversion"/>
  </si>
  <si>
    <t>1.本表係供各用人機關依專門職業及技術人員轉任公務人員條例第4條、該條例施行細則第3條第1項第2款及第4條規定，計算得進用專技人員名額，並報請主管機關彙整之用。</t>
    <phoneticPr fontId="3" type="noConversion"/>
  </si>
  <si>
    <t>1.本表係供主管機關依專門職業及技術人員轉任公務人員條例第4條、該條例施行細則第3條第1項第2款及第4條規定，分配本機關及所屬機關依公務人員高等考試三級考試(以下簡稱高考)需用名額按比率計算得進用專技人員名額，以報請銓敘部備查之用。</t>
    <phoneticPr fontId="3" type="noConversion"/>
  </si>
  <si>
    <t>（主管機關）暨所屬機關依〇年公務人員高等考試三級考試需用名額計算得進用專技人員名額分配清冊</t>
    <phoneticPr fontId="3" type="noConversion"/>
  </si>
  <si>
    <t>（主管機關）暨所屬機關依〇年公務人員高等考試三級考試需用名額計算得進用專技人員名額及因業務需要增核名額總表</t>
    <phoneticPr fontId="3" type="noConversion"/>
  </si>
  <si>
    <t>（機關名稱）依〇年公務人員高等考試三級考試需用名額計算得進用專技人員名額清冊</t>
    <phoneticPr fontId="3" type="noConversion"/>
  </si>
  <si>
    <t>2.本表所列考試類科，係銓敘部每年依考選部公告資料，檢視最近3年公務人員高等考試三級考試曾有錄取不足額者予以更新臚列。</t>
    <phoneticPr fontId="3" type="noConversion"/>
  </si>
  <si>
    <t>1.本表係供主管機關依專門職業及技術人員轉任公務人員條例(以下簡稱專技轉任條例)第4條、該條例施行細則第3條第1項第2、3款及第4條規定，彙整本機關及所屬機關依公務人員高等考試三級考試(以下簡稱高考)需用名額計算得進用專技人員名額及依業務需要增核得進用之名額，並報請銓敘部備查之用。</t>
    <phoneticPr fontId="3" type="noConversion"/>
  </si>
  <si>
    <t>2.請就最近3年高考曾有錄取不足額之考試類科，依考選部公告當年度該項考試各該類科需用名額情形，填入「考選部公告需用名額」欄，其餘欄位將會自動計算。(請勿修改其餘欄位，否則將導致計算公式錯誤)</t>
    <phoneticPr fontId="3" type="noConversion"/>
  </si>
  <si>
    <t>3.本表「因業務需要得增核人數(D)」欄，係由主管機關依專技轉任條例施行細則第3條第1項第3款規定先行計算得增核名額總數之用。主管機關仍須於實際審核同意機關增核進用專技人員時，依該細則第4條規定，將增核情形函報銓敘部備查。</t>
    <phoneticPr fontId="3" type="noConversion"/>
  </si>
  <si>
    <t>4.因業務需要得增核進用專技人員之職缺，須為提報考試職缺及按比率計算得進用專技人員名額以外之職缺，且報經主管機關審核同意後，仍須以本表所列最近3年高考曾有錄取不足額考試類科之職系職務進用。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</si>
</sst>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新細明體"/>
      <family val="2"/>
      <charset val="136"/>
      <scheme val="minor"/>
    </font>
    <font>
      <sz val="12"/>
      <color rgb="FFFF0000"/>
      <name val="新細明體"/>
      <family val="2"/>
      <charset val="136"/>
      <scheme val="minor"/>
    </font>
    <font>
      <sz val="12"/>
      <name val="新細明體"/>
      <family val="2"/>
      <charset val="136"/>
      <scheme val="minor"/>
    </font>
    <font>
      <sz val="9"/>
      <name val="新細明體"/>
      <family val="2"/>
      <charset val="136"/>
      <scheme val="minor"/>
    </font>
    <font>
      <b/>
      <sz val="12"/>
      <name val="標楷體"/>
      <family val="4"/>
      <charset val="136"/>
    </font>
    <font>
      <sz val="12"/>
      <name val="標楷體"/>
      <family val="4"/>
      <charset val="136"/>
    </font>
    <font>
      <sz val="14"/>
      <name val="標楷體"/>
      <family val="4"/>
      <charset val="136"/>
    </font>
    <font>
      <b/>
      <sz val="14"/>
      <name val="標楷體"/>
      <family val="4"/>
      <charset val="136"/>
    </font>
    <font>
      <b/>
      <sz val="16"/>
      <name val="標楷體"/>
      <family val="4"/>
      <charset val="136"/>
    </font>
    <font>
      <sz val="12"/>
      <color theme="1"/>
      <name val="標楷體"/>
      <family val="4"/>
      <charset val="136"/>
    </font>
    <font>
      <sz val="12"/>
      <color theme="2" tint="-0.499984740745262"/>
      <name val="標楷體"/>
      <family val="4"/>
      <charset val="136"/>
    </font>
    <font>
      <b/>
      <sz val="12"/>
      <color theme="1"/>
      <name val="標楷體"/>
      <family val="4"/>
      <charset val="136"/>
    </font>
    <font>
      <sz val="14"/>
      <color theme="1"/>
      <name val="標楷體"/>
      <family val="4"/>
      <charset val="136"/>
    </font>
    <font>
      <b/>
      <sz val="14"/>
      <color theme="1"/>
      <name val="標楷體"/>
      <family val="4"/>
      <charset val="136"/>
    </font>
    <font>
      <sz val="12"/>
      <color theme="0" tint="-0.34998626667073579"/>
      <name val="標楷體"/>
      <family val="4"/>
      <charset val="136"/>
    </font>
    <font>
      <sz val="14"/>
      <color theme="0" tint="-0.34998626667073579"/>
      <name val="標楷體"/>
      <family val="4"/>
      <charset val="136"/>
    </font>
    <font>
      <b/>
      <sz val="14"/>
      <color theme="0" tint="-0.34998626667073579"/>
      <name val="標楷體"/>
      <family val="4"/>
      <charset val="136"/>
    </font>
  </fonts>
  <fills count="7">
    <fill>
      <patternFill patternType="none"/>
    </fill>
    <fill>
      <patternFill patternType="gray125"/>
    </fill>
    <fill>
      <patternFill patternType="solid">
        <fgColor theme="9" tint="0.79998168889431442"/>
        <bgColor indexed="64"/>
      </patternFill>
    </fill>
    <fill>
      <patternFill patternType="solid">
        <fgColor rgb="FFDEEAF6"/>
        <bgColor indexed="64"/>
      </patternFill>
    </fill>
    <fill>
      <patternFill patternType="solid">
        <fgColor rgb="FFF2F2F2"/>
        <bgColor indexed="64"/>
      </patternFill>
    </fill>
    <fill>
      <patternFill patternType="solid">
        <fgColor theme="2"/>
        <bgColor indexed="64"/>
      </patternFill>
    </fill>
    <fill>
      <patternFill patternType="solid">
        <fgColor theme="0" tint="-4.9989318521683403E-2"/>
        <bgColor indexed="64"/>
      </patternFill>
    </fill>
  </fills>
  <borders count="45">
    <border>
      <left/>
      <right/>
      <top/>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double">
        <color indexed="64"/>
      </bottom>
      <diagonal/>
    </border>
    <border>
      <left style="thin">
        <color indexed="64"/>
      </left>
      <right style="medium">
        <color indexed="64"/>
      </right>
      <top/>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top style="thin">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01">
    <xf numFmtId="0" fontId="0" fillId="0" borderId="0" xfId="0">
      <alignment vertical="center"/>
    </xf>
    <xf numFmtId="0" fontId="2" fillId="0" borderId="0" xfId="0" applyFont="1">
      <alignment vertical="center"/>
    </xf>
    <xf numFmtId="0" fontId="1" fillId="0" borderId="0" xfId="0" applyFont="1">
      <alignment vertical="center"/>
    </xf>
    <xf numFmtId="0" fontId="5" fillId="0" borderId="0" xfId="0" applyFont="1">
      <alignment vertical="center"/>
    </xf>
    <xf numFmtId="0" fontId="6" fillId="0" borderId="0" xfId="0" applyFont="1">
      <alignment vertical="center"/>
    </xf>
    <xf numFmtId="0" fontId="8" fillId="0" borderId="0" xfId="0" applyFont="1">
      <alignment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4" fillId="5" borderId="25"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6" fillId="0" borderId="0" xfId="0" applyFont="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5" fillId="0" borderId="28" xfId="0" applyFont="1" applyBorder="1" applyAlignment="1">
      <alignment horizontal="center" vertical="center"/>
    </xf>
    <xf numFmtId="0" fontId="10" fillId="0" borderId="8" xfId="0" applyFont="1" applyBorder="1" applyAlignment="1">
      <alignment horizontal="center" vertical="center"/>
    </xf>
    <xf numFmtId="0" fontId="10" fillId="0" borderId="11" xfId="0" applyFont="1" applyBorder="1" applyAlignment="1">
      <alignment horizontal="center" vertical="center"/>
    </xf>
    <xf numFmtId="0" fontId="11" fillId="5" borderId="25" xfId="0" applyFont="1" applyFill="1" applyBorder="1" applyAlignment="1">
      <alignment horizontal="center" vertical="center"/>
    </xf>
    <xf numFmtId="0" fontId="11" fillId="5" borderId="17" xfId="0" applyFont="1" applyFill="1" applyBorder="1" applyAlignment="1">
      <alignment horizontal="center" vertical="center" wrapText="1"/>
    </xf>
    <xf numFmtId="0" fontId="11" fillId="5" borderId="17" xfId="0" applyFont="1" applyFill="1" applyBorder="1" applyAlignment="1">
      <alignment horizontal="center" vertical="center"/>
    </xf>
    <xf numFmtId="0" fontId="11" fillId="5" borderId="35" xfId="0" applyFont="1" applyFill="1" applyBorder="1" applyAlignment="1">
      <alignment horizontal="center" vertical="center"/>
    </xf>
    <xf numFmtId="0" fontId="12" fillId="0" borderId="0" xfId="0" applyFont="1" applyAlignment="1">
      <alignment horizontal="center" vertical="center"/>
    </xf>
    <xf numFmtId="0" fontId="14" fillId="0" borderId="11" xfId="0" applyFont="1" applyBorder="1" applyAlignment="1">
      <alignment horizontal="center" vertical="center"/>
    </xf>
    <xf numFmtId="0" fontId="14"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11" xfId="0" applyFont="1" applyBorder="1" applyAlignment="1">
      <alignment horizontal="center" vertical="center"/>
    </xf>
    <xf numFmtId="0" fontId="15" fillId="0" borderId="11" xfId="0" applyFont="1" applyBorder="1" applyAlignment="1">
      <alignment horizontal="center" vertical="center" wrapText="1"/>
    </xf>
    <xf numFmtId="0" fontId="15" fillId="0" borderId="9" xfId="0" applyFont="1" applyBorder="1" applyAlignment="1">
      <alignment horizontal="center" vertical="center"/>
    </xf>
    <xf numFmtId="0" fontId="15" fillId="0" borderId="8" xfId="0" applyFont="1" applyBorder="1" applyAlignment="1">
      <alignment horizontal="center" vertical="center"/>
    </xf>
    <xf numFmtId="0" fontId="15" fillId="0" borderId="8" xfId="0" applyFont="1" applyBorder="1" applyAlignment="1">
      <alignment horizontal="center" vertical="center" wrapText="1"/>
    </xf>
    <xf numFmtId="0" fontId="15" fillId="0" borderId="6" xfId="0" applyFont="1" applyBorder="1" applyAlignment="1">
      <alignment horizontal="center" vertical="center"/>
    </xf>
    <xf numFmtId="0" fontId="15" fillId="0" borderId="5" xfId="0" applyFont="1" applyBorder="1" applyAlignment="1">
      <alignment horizontal="center" vertical="center"/>
    </xf>
    <xf numFmtId="0" fontId="15" fillId="0" borderId="5" xfId="0" applyFont="1" applyBorder="1" applyAlignment="1">
      <alignment horizontal="center" vertical="center" wrapText="1"/>
    </xf>
    <xf numFmtId="0" fontId="7" fillId="0" borderId="0" xfId="0" applyFont="1" applyAlignment="1">
      <alignment vertical="top" wrapText="1"/>
    </xf>
    <xf numFmtId="0" fontId="2" fillId="0" borderId="0" xfId="0" applyFont="1" applyAlignment="1">
      <alignment horizontal="center" vertical="center"/>
    </xf>
    <xf numFmtId="0" fontId="15" fillId="0" borderId="31"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10" xfId="0" applyFont="1" applyBorder="1" applyAlignment="1">
      <alignment horizontal="center" vertical="center"/>
    </xf>
    <xf numFmtId="0" fontId="15" fillId="0" borderId="7" xfId="0" applyFont="1" applyBorder="1" applyAlignment="1">
      <alignment horizontal="center" vertical="center"/>
    </xf>
    <xf numFmtId="0" fontId="15" fillId="0" borderId="36" xfId="0" applyFont="1" applyBorder="1" applyAlignment="1">
      <alignment horizontal="center" vertical="center"/>
    </xf>
    <xf numFmtId="0" fontId="15" fillId="0" borderId="13" xfId="0" applyFont="1" applyBorder="1" applyAlignment="1">
      <alignment horizontal="center" vertical="center"/>
    </xf>
    <xf numFmtId="0" fontId="16" fillId="0" borderId="41" xfId="0" applyFont="1" applyBorder="1" applyAlignment="1">
      <alignment horizontal="center" vertical="center"/>
    </xf>
    <xf numFmtId="0" fontId="16" fillId="0" borderId="1" xfId="0" applyFont="1" applyBorder="1" applyAlignment="1">
      <alignment horizontal="center" vertical="center"/>
    </xf>
    <xf numFmtId="0" fontId="16" fillId="0" borderId="42" xfId="0" applyFont="1" applyBorder="1" applyAlignment="1">
      <alignment horizontal="center" vertical="center"/>
    </xf>
    <xf numFmtId="0" fontId="4" fillId="5" borderId="35" xfId="0" applyFont="1" applyFill="1" applyBorder="1" applyAlignment="1">
      <alignment horizontal="center" vertical="center"/>
    </xf>
    <xf numFmtId="0" fontId="14" fillId="0" borderId="12" xfId="0" applyFont="1" applyBorder="1" applyAlignment="1">
      <alignment horizontal="center" vertical="center"/>
    </xf>
    <xf numFmtId="0" fontId="14" fillId="0" borderId="9" xfId="0" applyFont="1" applyBorder="1" applyAlignment="1">
      <alignment horizontal="center" vertical="center"/>
    </xf>
    <xf numFmtId="0" fontId="14" fillId="0" borderId="43" xfId="0" applyFont="1" applyBorder="1" applyAlignment="1">
      <alignment horizontal="center" vertical="center"/>
    </xf>
    <xf numFmtId="0" fontId="14" fillId="0" borderId="28" xfId="0" applyFont="1" applyBorder="1" applyAlignment="1">
      <alignment horizontal="center" vertical="center"/>
    </xf>
    <xf numFmtId="0" fontId="5" fillId="0" borderId="44" xfId="0" applyFont="1" applyBorder="1" applyAlignment="1">
      <alignment horizontal="center" vertical="center"/>
    </xf>
    <xf numFmtId="0" fontId="5" fillId="0" borderId="0" xfId="0" applyFont="1" applyAlignment="1">
      <alignment horizontal="justify" vertical="justify" wrapText="1"/>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8" fillId="0" borderId="20" xfId="0" applyFont="1" applyBorder="1" applyAlignment="1">
      <alignment horizontal="center" vertical="center" wrapText="1"/>
    </xf>
    <xf numFmtId="0" fontId="7" fillId="4" borderId="19"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6" borderId="17"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5" fillId="0" borderId="0" xfId="0" applyFont="1" applyAlignment="1">
      <alignment horizontal="justify" vertical="top" wrapText="1"/>
    </xf>
    <xf numFmtId="0" fontId="14" fillId="0" borderId="24" xfId="0" applyFont="1" applyBorder="1" applyAlignment="1">
      <alignment horizontal="center" vertical="center"/>
    </xf>
    <xf numFmtId="0" fontId="14" fillId="0" borderId="15" xfId="0" applyFont="1" applyBorder="1" applyAlignment="1">
      <alignment horizontal="center" vertical="center"/>
    </xf>
    <xf numFmtId="0" fontId="14" fillId="0" borderId="2" xfId="0" applyFont="1" applyBorder="1" applyAlignment="1">
      <alignment horizontal="center" vertical="center"/>
    </xf>
    <xf numFmtId="0" fontId="14" fillId="0" borderId="23" xfId="0" applyFont="1" applyBorder="1" applyAlignment="1">
      <alignment horizontal="center" vertical="center"/>
    </xf>
    <xf numFmtId="0" fontId="14" fillId="0" borderId="22" xfId="0" applyFont="1" applyBorder="1" applyAlignment="1">
      <alignment horizontal="center" vertical="center"/>
    </xf>
    <xf numFmtId="0" fontId="14" fillId="0" borderId="27" xfId="0" applyFont="1" applyBorder="1" applyAlignment="1">
      <alignment horizontal="center" vertical="center"/>
    </xf>
    <xf numFmtId="0" fontId="7" fillId="0" borderId="0" xfId="0" applyFont="1" applyAlignment="1">
      <alignment horizontal="center" vertical="center" wrapText="1"/>
    </xf>
    <xf numFmtId="0" fontId="7" fillId="0" borderId="20" xfId="0" applyFont="1" applyBorder="1" applyAlignment="1">
      <alignment horizontal="center" vertical="center" wrapText="1"/>
    </xf>
    <xf numFmtId="0" fontId="5" fillId="0" borderId="32" xfId="0" applyFont="1" applyBorder="1" applyAlignment="1">
      <alignment horizontal="center" vertical="center"/>
    </xf>
    <xf numFmtId="0" fontId="5" fillId="0" borderId="30" xfId="0" applyFont="1" applyBorder="1" applyAlignment="1">
      <alignment horizontal="center" vertical="center"/>
    </xf>
    <xf numFmtId="0" fontId="5" fillId="0" borderId="34" xfId="0" applyFont="1" applyBorder="1" applyAlignment="1">
      <alignment horizontal="center" vertical="center"/>
    </xf>
    <xf numFmtId="0" fontId="9" fillId="0" borderId="23" xfId="0" applyFont="1" applyBorder="1" applyAlignment="1">
      <alignment horizontal="center" vertical="center"/>
    </xf>
    <xf numFmtId="0" fontId="9" fillId="0" borderId="22" xfId="0" applyFont="1" applyBorder="1" applyAlignment="1">
      <alignment horizontal="center" vertical="center"/>
    </xf>
    <xf numFmtId="0" fontId="9" fillId="0" borderId="21" xfId="0" applyFont="1" applyBorder="1" applyAlignment="1">
      <alignment horizontal="center" vertical="center"/>
    </xf>
    <xf numFmtId="0" fontId="13" fillId="0" borderId="0" xfId="0" applyFont="1" applyAlignment="1">
      <alignment horizontal="center" vertical="center" wrapText="1"/>
    </xf>
    <xf numFmtId="0" fontId="13" fillId="0" borderId="20" xfId="0" applyFont="1" applyBorder="1" applyAlignment="1">
      <alignment horizontal="center" vertical="center" wrapText="1"/>
    </xf>
    <xf numFmtId="0" fontId="10" fillId="0" borderId="32" xfId="0" applyFont="1" applyBorder="1" applyAlignment="1">
      <alignment horizontal="center" vertical="center"/>
    </xf>
    <xf numFmtId="0" fontId="10" fillId="0" borderId="34" xfId="0" applyFont="1" applyBorder="1" applyAlignment="1">
      <alignment horizontal="center" vertical="center"/>
    </xf>
    <xf numFmtId="0" fontId="10" fillId="0" borderId="23" xfId="0" applyFont="1" applyBorder="1" applyAlignment="1">
      <alignment horizontal="center" vertical="center"/>
    </xf>
    <xf numFmtId="0" fontId="10" fillId="0" borderId="21" xfId="0" applyFont="1" applyBorder="1" applyAlignment="1">
      <alignment horizontal="center" vertical="center"/>
    </xf>
    <xf numFmtId="0" fontId="5" fillId="0" borderId="3" xfId="0" applyFont="1" applyBorder="1" applyAlignment="1">
      <alignment horizontal="center" vertical="center"/>
    </xf>
    <xf numFmtId="0" fontId="9" fillId="0" borderId="27" xfId="0" applyFont="1" applyBorder="1" applyAlignment="1">
      <alignment horizontal="center" vertical="center"/>
    </xf>
  </cellXfs>
  <cellStyles count="1">
    <cellStyle name="一般"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M30"/>
  <sheetViews>
    <sheetView tabSelected="1" workbookViewId="0">
      <selection activeCell="K29" sqref="K29"/>
    </sheetView>
  </sheetViews>
  <sheetFormatPr defaultColWidth="8.90625" defaultRowHeight="17"/>
  <cols>
    <col min="1" max="1" width="16.08984375" style="2" customWidth="1"/>
    <col min="2" max="2" width="18.90625" style="2" customWidth="1"/>
    <col min="3" max="3" width="15.54296875" style="1" customWidth="1"/>
    <col min="4" max="4" width="19.1796875" style="1" customWidth="1"/>
    <col min="5" max="5" width="17" style="1" customWidth="1"/>
    <col min="6" max="6" width="14.81640625" style="36" customWidth="1"/>
    <col min="7" max="7" width="15.36328125" style="36" customWidth="1"/>
    <col min="8" max="16384" width="8.90625" style="1"/>
  </cols>
  <sheetData>
    <row r="1" spans="1:13" s="5" customFormat="1" ht="51.65" customHeight="1" thickBot="1">
      <c r="A1" s="56" t="s">
        <v>69</v>
      </c>
      <c r="B1" s="56"/>
      <c r="C1" s="56"/>
      <c r="D1" s="56"/>
      <c r="E1" s="56"/>
      <c r="F1" s="56"/>
      <c r="G1" s="56"/>
    </row>
    <row r="2" spans="1:13" s="4" customFormat="1" ht="20.399999999999999" customHeight="1">
      <c r="A2" s="57" t="s">
        <v>25</v>
      </c>
      <c r="B2" s="60" t="s">
        <v>64</v>
      </c>
      <c r="C2" s="63" t="s">
        <v>54</v>
      </c>
      <c r="D2" s="66" t="s">
        <v>58</v>
      </c>
      <c r="E2" s="69" t="s">
        <v>59</v>
      </c>
      <c r="F2" s="72" t="s">
        <v>52</v>
      </c>
      <c r="G2" s="75" t="s">
        <v>53</v>
      </c>
    </row>
    <row r="3" spans="1:13" s="4" customFormat="1" ht="25.25" customHeight="1">
      <c r="A3" s="58"/>
      <c r="B3" s="61"/>
      <c r="C3" s="64"/>
      <c r="D3" s="67"/>
      <c r="E3" s="70"/>
      <c r="F3" s="73"/>
      <c r="G3" s="76"/>
    </row>
    <row r="4" spans="1:13" s="4" customFormat="1" ht="28.25" customHeight="1">
      <c r="A4" s="58"/>
      <c r="B4" s="61"/>
      <c r="C4" s="64"/>
      <c r="D4" s="67"/>
      <c r="E4" s="70"/>
      <c r="F4" s="73"/>
      <c r="G4" s="76"/>
    </row>
    <row r="5" spans="1:13" s="4" customFormat="1" ht="26.4" customHeight="1" thickBot="1">
      <c r="A5" s="59"/>
      <c r="B5" s="62"/>
      <c r="C5" s="65"/>
      <c r="D5" s="68"/>
      <c r="E5" s="71"/>
      <c r="F5" s="74"/>
      <c r="G5" s="77"/>
    </row>
    <row r="6" spans="1:13" s="4" customFormat="1" ht="20" thickTop="1">
      <c r="A6" s="26" t="s">
        <v>24</v>
      </c>
      <c r="B6" s="27" t="s">
        <v>23</v>
      </c>
      <c r="C6" s="27">
        <v>5</v>
      </c>
      <c r="D6" s="28">
        <f>ROUNDDOWN(C6*100/120,0)</f>
        <v>4</v>
      </c>
      <c r="E6" s="37">
        <f>ROUND(D6*20/120,0)</f>
        <v>1</v>
      </c>
      <c r="F6" s="27">
        <f>C6-D6-E6</f>
        <v>0</v>
      </c>
      <c r="G6" s="40">
        <f>D6+F6</f>
        <v>4</v>
      </c>
    </row>
    <row r="7" spans="1:13" s="4" customFormat="1" ht="19.5">
      <c r="A7" s="29" t="s">
        <v>22</v>
      </c>
      <c r="B7" s="30" t="s">
        <v>22</v>
      </c>
      <c r="C7" s="30">
        <v>9</v>
      </c>
      <c r="D7" s="31">
        <f t="shared" ref="D7:D22" si="0">ROUNDDOWN(C7*100/120,0)</f>
        <v>7</v>
      </c>
      <c r="E7" s="38">
        <f t="shared" ref="E7:E22" si="1">ROUND(D7*20/120,0)</f>
        <v>1</v>
      </c>
      <c r="F7" s="30">
        <f t="shared" ref="F7:F22" si="2">C7-D7-E7</f>
        <v>1</v>
      </c>
      <c r="G7" s="41">
        <f t="shared" ref="G7:G22" si="3">D7+F7</f>
        <v>8</v>
      </c>
      <c r="H7" s="35"/>
      <c r="I7" s="35"/>
      <c r="J7" s="35"/>
      <c r="K7" s="35"/>
      <c r="L7" s="35"/>
      <c r="M7" s="35"/>
    </row>
    <row r="8" spans="1:13" s="4" customFormat="1" ht="19.5">
      <c r="A8" s="29" t="s">
        <v>21</v>
      </c>
      <c r="B8" s="30" t="s">
        <v>21</v>
      </c>
      <c r="C8" s="30"/>
      <c r="D8" s="31">
        <f t="shared" si="0"/>
        <v>0</v>
      </c>
      <c r="E8" s="38">
        <f t="shared" si="1"/>
        <v>0</v>
      </c>
      <c r="F8" s="30">
        <f t="shared" si="2"/>
        <v>0</v>
      </c>
      <c r="G8" s="41">
        <f t="shared" si="3"/>
        <v>0</v>
      </c>
    </row>
    <row r="9" spans="1:13" s="4" customFormat="1" ht="19.5">
      <c r="A9" s="29" t="s">
        <v>20</v>
      </c>
      <c r="B9" s="30" t="s">
        <v>19</v>
      </c>
      <c r="C9" s="30"/>
      <c r="D9" s="31">
        <f t="shared" si="0"/>
        <v>0</v>
      </c>
      <c r="E9" s="38">
        <f t="shared" si="1"/>
        <v>0</v>
      </c>
      <c r="F9" s="30">
        <f t="shared" si="2"/>
        <v>0</v>
      </c>
      <c r="G9" s="41">
        <f t="shared" si="3"/>
        <v>0</v>
      </c>
    </row>
    <row r="10" spans="1:13" s="4" customFormat="1" ht="19.5">
      <c r="A10" s="29" t="s">
        <v>17</v>
      </c>
      <c r="B10" s="30" t="s">
        <v>18</v>
      </c>
      <c r="C10" s="30"/>
      <c r="D10" s="31">
        <f t="shared" si="0"/>
        <v>0</v>
      </c>
      <c r="E10" s="38">
        <f t="shared" si="1"/>
        <v>0</v>
      </c>
      <c r="F10" s="30">
        <f t="shared" si="2"/>
        <v>0</v>
      </c>
      <c r="G10" s="41">
        <f t="shared" si="3"/>
        <v>0</v>
      </c>
    </row>
    <row r="11" spans="1:13" s="4" customFormat="1" ht="19.5">
      <c r="A11" s="29" t="s">
        <v>17</v>
      </c>
      <c r="B11" s="30" t="s">
        <v>16</v>
      </c>
      <c r="C11" s="30"/>
      <c r="D11" s="31">
        <f t="shared" si="0"/>
        <v>0</v>
      </c>
      <c r="E11" s="38">
        <f t="shared" si="1"/>
        <v>0</v>
      </c>
      <c r="F11" s="30">
        <f t="shared" si="2"/>
        <v>0</v>
      </c>
      <c r="G11" s="41">
        <f t="shared" si="3"/>
        <v>0</v>
      </c>
    </row>
    <row r="12" spans="1:13" s="4" customFormat="1" ht="19.5">
      <c r="A12" s="29" t="s">
        <v>15</v>
      </c>
      <c r="B12" s="30" t="s">
        <v>15</v>
      </c>
      <c r="C12" s="30"/>
      <c r="D12" s="31">
        <f t="shared" si="0"/>
        <v>0</v>
      </c>
      <c r="E12" s="38">
        <f t="shared" si="1"/>
        <v>0</v>
      </c>
      <c r="F12" s="30">
        <f t="shared" si="2"/>
        <v>0</v>
      </c>
      <c r="G12" s="41">
        <f t="shared" si="3"/>
        <v>0</v>
      </c>
    </row>
    <row r="13" spans="1:13" s="4" customFormat="1" ht="19.5">
      <c r="A13" s="29" t="s">
        <v>13</v>
      </c>
      <c r="B13" s="30" t="s">
        <v>14</v>
      </c>
      <c r="C13" s="30"/>
      <c r="D13" s="31">
        <f t="shared" si="0"/>
        <v>0</v>
      </c>
      <c r="E13" s="38">
        <f t="shared" si="1"/>
        <v>0</v>
      </c>
      <c r="F13" s="30">
        <f t="shared" si="2"/>
        <v>0</v>
      </c>
      <c r="G13" s="41">
        <f t="shared" si="3"/>
        <v>0</v>
      </c>
    </row>
    <row r="14" spans="1:13" s="4" customFormat="1" ht="19.5">
      <c r="A14" s="29" t="s">
        <v>13</v>
      </c>
      <c r="B14" s="30" t="s">
        <v>12</v>
      </c>
      <c r="C14" s="30"/>
      <c r="D14" s="31">
        <f t="shared" si="0"/>
        <v>0</v>
      </c>
      <c r="E14" s="38">
        <f t="shared" si="1"/>
        <v>0</v>
      </c>
      <c r="F14" s="30">
        <f t="shared" si="2"/>
        <v>0</v>
      </c>
      <c r="G14" s="41">
        <f t="shared" si="3"/>
        <v>0</v>
      </c>
    </row>
    <row r="15" spans="1:13" s="4" customFormat="1" ht="19.5">
      <c r="A15" s="29" t="s">
        <v>11</v>
      </c>
      <c r="B15" s="30" t="s">
        <v>11</v>
      </c>
      <c r="C15" s="30"/>
      <c r="D15" s="31">
        <f t="shared" si="0"/>
        <v>0</v>
      </c>
      <c r="E15" s="38">
        <f t="shared" si="1"/>
        <v>0</v>
      </c>
      <c r="F15" s="30">
        <f t="shared" si="2"/>
        <v>0</v>
      </c>
      <c r="G15" s="41">
        <f t="shared" si="3"/>
        <v>0</v>
      </c>
    </row>
    <row r="16" spans="1:13" s="4" customFormat="1" ht="19.5">
      <c r="A16" s="29" t="s">
        <v>11</v>
      </c>
      <c r="B16" s="30" t="s">
        <v>10</v>
      </c>
      <c r="C16" s="30"/>
      <c r="D16" s="31">
        <f t="shared" si="0"/>
        <v>0</v>
      </c>
      <c r="E16" s="38">
        <f t="shared" si="1"/>
        <v>0</v>
      </c>
      <c r="F16" s="30">
        <f t="shared" si="2"/>
        <v>0</v>
      </c>
      <c r="G16" s="41">
        <f t="shared" si="3"/>
        <v>0</v>
      </c>
    </row>
    <row r="17" spans="1:7" s="4" customFormat="1" ht="19.5">
      <c r="A17" s="29" t="s">
        <v>9</v>
      </c>
      <c r="B17" s="30" t="s">
        <v>8</v>
      </c>
      <c r="C17" s="30"/>
      <c r="D17" s="31">
        <f t="shared" si="0"/>
        <v>0</v>
      </c>
      <c r="E17" s="38">
        <f t="shared" si="1"/>
        <v>0</v>
      </c>
      <c r="F17" s="30">
        <f t="shared" si="2"/>
        <v>0</v>
      </c>
      <c r="G17" s="41">
        <f t="shared" si="3"/>
        <v>0</v>
      </c>
    </row>
    <row r="18" spans="1:7" s="4" customFormat="1" ht="19.5">
      <c r="A18" s="29" t="s">
        <v>7</v>
      </c>
      <c r="B18" s="30" t="s">
        <v>7</v>
      </c>
      <c r="C18" s="30"/>
      <c r="D18" s="31">
        <f t="shared" si="0"/>
        <v>0</v>
      </c>
      <c r="E18" s="38">
        <f t="shared" si="1"/>
        <v>0</v>
      </c>
      <c r="F18" s="30">
        <f t="shared" si="2"/>
        <v>0</v>
      </c>
      <c r="G18" s="41">
        <f t="shared" si="3"/>
        <v>0</v>
      </c>
    </row>
    <row r="19" spans="1:7" s="4" customFormat="1" ht="19.5">
      <c r="A19" s="29" t="s">
        <v>7</v>
      </c>
      <c r="B19" s="30" t="s">
        <v>6</v>
      </c>
      <c r="C19" s="30"/>
      <c r="D19" s="31">
        <f t="shared" si="0"/>
        <v>0</v>
      </c>
      <c r="E19" s="38">
        <f t="shared" si="1"/>
        <v>0</v>
      </c>
      <c r="F19" s="30">
        <f t="shared" si="2"/>
        <v>0</v>
      </c>
      <c r="G19" s="41">
        <f t="shared" si="3"/>
        <v>0</v>
      </c>
    </row>
    <row r="20" spans="1:7" s="4" customFormat="1" ht="19.5">
      <c r="A20" s="29" t="s">
        <v>5</v>
      </c>
      <c r="B20" s="30" t="s">
        <v>5</v>
      </c>
      <c r="C20" s="30"/>
      <c r="D20" s="31">
        <f t="shared" si="0"/>
        <v>0</v>
      </c>
      <c r="E20" s="38">
        <f t="shared" si="1"/>
        <v>0</v>
      </c>
      <c r="F20" s="30">
        <f t="shared" si="2"/>
        <v>0</v>
      </c>
      <c r="G20" s="41">
        <f t="shared" si="3"/>
        <v>0</v>
      </c>
    </row>
    <row r="21" spans="1:7" s="4" customFormat="1" ht="19.5">
      <c r="A21" s="29" t="s">
        <v>4</v>
      </c>
      <c r="B21" s="30" t="s">
        <v>3</v>
      </c>
      <c r="C21" s="30"/>
      <c r="D21" s="31">
        <f t="shared" si="0"/>
        <v>0</v>
      </c>
      <c r="E21" s="38">
        <f t="shared" si="1"/>
        <v>0</v>
      </c>
      <c r="F21" s="30">
        <f t="shared" si="2"/>
        <v>0</v>
      </c>
      <c r="G21" s="41">
        <f t="shared" si="3"/>
        <v>0</v>
      </c>
    </row>
    <row r="22" spans="1:7" s="4" customFormat="1" ht="20" thickBot="1">
      <c r="A22" s="32" t="s">
        <v>2</v>
      </c>
      <c r="B22" s="33" t="s">
        <v>2</v>
      </c>
      <c r="C22" s="33"/>
      <c r="D22" s="34">
        <f t="shared" si="0"/>
        <v>0</v>
      </c>
      <c r="E22" s="39">
        <f t="shared" si="1"/>
        <v>0</v>
      </c>
      <c r="F22" s="42">
        <f t="shared" si="2"/>
        <v>0</v>
      </c>
      <c r="G22" s="43">
        <f t="shared" si="3"/>
        <v>0</v>
      </c>
    </row>
    <row r="23" spans="1:7" s="4" customFormat="1" ht="20.5" thickTop="1" thickBot="1">
      <c r="A23" s="54" t="s">
        <v>1</v>
      </c>
      <c r="B23" s="55"/>
      <c r="C23" s="44">
        <f>SUM(C6:C22)</f>
        <v>14</v>
      </c>
      <c r="D23" s="44">
        <f>SUM(D6:D22)</f>
        <v>11</v>
      </c>
      <c r="E23" s="45">
        <f>SUM(E6:E22)</f>
        <v>2</v>
      </c>
      <c r="F23" s="44">
        <f t="shared" ref="F23:G23" si="4">SUM(F6:F22)</f>
        <v>1</v>
      </c>
      <c r="G23" s="46">
        <f t="shared" si="4"/>
        <v>12</v>
      </c>
    </row>
    <row r="24" spans="1:7">
      <c r="A24" s="3" t="s">
        <v>0</v>
      </c>
    </row>
    <row r="25" spans="1:7" ht="16.25" customHeight="1">
      <c r="A25" s="53" t="s">
        <v>65</v>
      </c>
      <c r="B25" s="53"/>
      <c r="C25" s="53"/>
      <c r="D25" s="53"/>
      <c r="E25" s="53"/>
      <c r="F25" s="53"/>
      <c r="G25" s="53"/>
    </row>
    <row r="26" spans="1:7">
      <c r="A26" s="53"/>
      <c r="B26" s="53"/>
      <c r="C26" s="53"/>
      <c r="D26" s="53"/>
      <c r="E26" s="53"/>
      <c r="F26" s="53"/>
      <c r="G26" s="53"/>
    </row>
    <row r="27" spans="1:7" ht="16.25" customHeight="1">
      <c r="A27" s="53" t="s">
        <v>70</v>
      </c>
      <c r="B27" s="53"/>
      <c r="C27" s="53"/>
      <c r="D27" s="53"/>
      <c r="E27" s="53"/>
      <c r="F27" s="53"/>
      <c r="G27" s="53"/>
    </row>
    <row r="28" spans="1:7" ht="16.25" customHeight="1">
      <c r="A28" s="53"/>
      <c r="B28" s="53"/>
      <c r="C28" s="53"/>
      <c r="D28" s="53"/>
      <c r="E28" s="53"/>
      <c r="F28" s="53"/>
      <c r="G28" s="53"/>
    </row>
    <row r="29" spans="1:7">
      <c r="A29" s="53" t="s">
        <v>60</v>
      </c>
      <c r="B29" s="53"/>
      <c r="C29" s="53"/>
      <c r="D29" s="53"/>
      <c r="E29" s="53"/>
      <c r="F29" s="53"/>
      <c r="G29" s="53"/>
    </row>
    <row r="30" spans="1:7">
      <c r="A30" s="53"/>
      <c r="B30" s="53"/>
      <c r="C30" s="53"/>
      <c r="D30" s="53"/>
      <c r="E30" s="53"/>
      <c r="F30" s="53"/>
      <c r="G30" s="53"/>
    </row>
  </sheetData>
  <mergeCells count="12">
    <mergeCell ref="A29:G30"/>
    <mergeCell ref="A27:G28"/>
    <mergeCell ref="A23:B23"/>
    <mergeCell ref="A25:G26"/>
    <mergeCell ref="A1:G1"/>
    <mergeCell ref="A2:A5"/>
    <mergeCell ref="B2:B5"/>
    <mergeCell ref="C2:C5"/>
    <mergeCell ref="D2:D5"/>
    <mergeCell ref="E2:E5"/>
    <mergeCell ref="F2:F5"/>
    <mergeCell ref="G2:G5"/>
  </mergeCells>
  <phoneticPr fontId="3" type="noConversion"/>
  <printOptions horizontalCentered="1"/>
  <pageMargins left="0.70866141732283472" right="0.70866141732283472" top="0.74803149606299213" bottom="0.74803149606299213" header="0.31496062992125984" footer="0.31496062992125984"/>
  <pageSetup paperSize="9"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F34"/>
  <sheetViews>
    <sheetView workbookViewId="0">
      <selection activeCell="A32" sqref="A32:F34"/>
    </sheetView>
  </sheetViews>
  <sheetFormatPr defaultColWidth="8.90625" defaultRowHeight="17"/>
  <cols>
    <col min="1" max="1" width="15.453125" style="6" customWidth="1"/>
    <col min="2" max="2" width="16.08984375" style="6" customWidth="1"/>
    <col min="3" max="3" width="12" style="6" customWidth="1"/>
    <col min="4" max="4" width="16.08984375" style="6" customWidth="1"/>
    <col min="5" max="5" width="13.90625" style="6" customWidth="1"/>
    <col min="6" max="6" width="15.6328125" style="6" customWidth="1"/>
    <col min="7" max="16384" width="8.90625" style="6"/>
  </cols>
  <sheetData>
    <row r="1" spans="1:6" s="13" customFormat="1" ht="19.75" customHeight="1">
      <c r="A1" s="85" t="s">
        <v>68</v>
      </c>
      <c r="B1" s="85"/>
      <c r="C1" s="85"/>
      <c r="D1" s="85"/>
      <c r="E1" s="85"/>
      <c r="F1" s="85"/>
    </row>
    <row r="2" spans="1:6" s="13" customFormat="1" ht="20" thickBot="1">
      <c r="A2" s="86"/>
      <c r="B2" s="86"/>
      <c r="C2" s="86"/>
      <c r="D2" s="86"/>
      <c r="E2" s="86"/>
      <c r="F2" s="86"/>
    </row>
    <row r="3" spans="1:6" ht="85.5" thickBot="1">
      <c r="A3" s="47" t="s">
        <v>48</v>
      </c>
      <c r="B3" s="12" t="s">
        <v>62</v>
      </c>
      <c r="C3" s="12" t="s">
        <v>47</v>
      </c>
      <c r="D3" s="12" t="s">
        <v>61</v>
      </c>
      <c r="E3" s="11" t="s">
        <v>46</v>
      </c>
      <c r="F3" s="10" t="s">
        <v>55</v>
      </c>
    </row>
    <row r="4" spans="1:6" ht="17.5" thickTop="1">
      <c r="A4" s="48" t="s">
        <v>24</v>
      </c>
      <c r="B4" s="24" t="s">
        <v>23</v>
      </c>
      <c r="C4" s="24">
        <v>17</v>
      </c>
      <c r="D4" s="24">
        <f t="shared" ref="D4:D20" si="0">ROUND(C4*0.2,0)</f>
        <v>3</v>
      </c>
      <c r="E4" s="79">
        <f>SUM(D4:D13)</f>
        <v>3</v>
      </c>
      <c r="F4" s="82">
        <f>IF(E4/3&lt;1,ROUNDUP(E4/3,0),ROUNDDOWN(E4/3,0))</f>
        <v>1</v>
      </c>
    </row>
    <row r="5" spans="1:6">
      <c r="A5" s="49" t="s">
        <v>45</v>
      </c>
      <c r="B5" s="25" t="s">
        <v>45</v>
      </c>
      <c r="C5" s="25"/>
      <c r="D5" s="25">
        <f t="shared" si="0"/>
        <v>0</v>
      </c>
      <c r="E5" s="80"/>
      <c r="F5" s="83"/>
    </row>
    <row r="6" spans="1:6">
      <c r="A6" s="49" t="s">
        <v>44</v>
      </c>
      <c r="B6" s="25" t="s">
        <v>44</v>
      </c>
      <c r="C6" s="25"/>
      <c r="D6" s="25">
        <f t="shared" si="0"/>
        <v>0</v>
      </c>
      <c r="E6" s="80"/>
      <c r="F6" s="83"/>
    </row>
    <row r="7" spans="1:6">
      <c r="A7" s="49" t="s">
        <v>43</v>
      </c>
      <c r="B7" s="25" t="s">
        <v>42</v>
      </c>
      <c r="C7" s="25"/>
      <c r="D7" s="25">
        <f t="shared" si="0"/>
        <v>0</v>
      </c>
      <c r="E7" s="80"/>
      <c r="F7" s="83"/>
    </row>
    <row r="8" spans="1:6">
      <c r="A8" s="49" t="s">
        <v>18</v>
      </c>
      <c r="B8" s="25" t="s">
        <v>18</v>
      </c>
      <c r="C8" s="25"/>
      <c r="D8" s="25">
        <f t="shared" si="0"/>
        <v>0</v>
      </c>
      <c r="E8" s="80"/>
      <c r="F8" s="83"/>
    </row>
    <row r="9" spans="1:6">
      <c r="A9" s="49" t="s">
        <v>18</v>
      </c>
      <c r="B9" s="25" t="s">
        <v>41</v>
      </c>
      <c r="C9" s="25"/>
      <c r="D9" s="25">
        <f t="shared" si="0"/>
        <v>0</v>
      </c>
      <c r="E9" s="80"/>
      <c r="F9" s="83"/>
    </row>
    <row r="10" spans="1:6">
      <c r="A10" s="49" t="s">
        <v>40</v>
      </c>
      <c r="B10" s="25" t="s">
        <v>40</v>
      </c>
      <c r="C10" s="25"/>
      <c r="D10" s="25">
        <f t="shared" si="0"/>
        <v>0</v>
      </c>
      <c r="E10" s="80"/>
      <c r="F10" s="83"/>
    </row>
    <row r="11" spans="1:6">
      <c r="A11" s="49" t="s">
        <v>38</v>
      </c>
      <c r="B11" s="25" t="s">
        <v>39</v>
      </c>
      <c r="C11" s="25"/>
      <c r="D11" s="25">
        <f t="shared" si="0"/>
        <v>0</v>
      </c>
      <c r="E11" s="80"/>
      <c r="F11" s="83"/>
    </row>
    <row r="12" spans="1:6">
      <c r="A12" s="49" t="s">
        <v>38</v>
      </c>
      <c r="B12" s="25" t="s">
        <v>37</v>
      </c>
      <c r="C12" s="25"/>
      <c r="D12" s="25">
        <f t="shared" si="0"/>
        <v>0</v>
      </c>
      <c r="E12" s="80"/>
      <c r="F12" s="83"/>
    </row>
    <row r="13" spans="1:6">
      <c r="A13" s="49" t="s">
        <v>36</v>
      </c>
      <c r="B13" s="25" t="s">
        <v>36</v>
      </c>
      <c r="C13" s="25"/>
      <c r="D13" s="25">
        <f t="shared" si="0"/>
        <v>0</v>
      </c>
      <c r="E13" s="80"/>
      <c r="F13" s="83"/>
    </row>
    <row r="14" spans="1:6">
      <c r="A14" s="49" t="s">
        <v>36</v>
      </c>
      <c r="B14" s="25" t="s">
        <v>35</v>
      </c>
      <c r="C14" s="25"/>
      <c r="D14" s="25">
        <f t="shared" si="0"/>
        <v>0</v>
      </c>
      <c r="E14" s="80"/>
      <c r="F14" s="83"/>
    </row>
    <row r="15" spans="1:6">
      <c r="A15" s="49" t="s">
        <v>34</v>
      </c>
      <c r="B15" s="25" t="s">
        <v>33</v>
      </c>
      <c r="C15" s="25"/>
      <c r="D15" s="25">
        <f t="shared" si="0"/>
        <v>0</v>
      </c>
      <c r="E15" s="80"/>
      <c r="F15" s="83"/>
    </row>
    <row r="16" spans="1:6">
      <c r="A16" s="49" t="s">
        <v>32</v>
      </c>
      <c r="B16" s="25" t="s">
        <v>32</v>
      </c>
      <c r="C16" s="25"/>
      <c r="D16" s="25">
        <f t="shared" si="0"/>
        <v>0</v>
      </c>
      <c r="E16" s="80"/>
      <c r="F16" s="83"/>
    </row>
    <row r="17" spans="1:6">
      <c r="A17" s="49" t="s">
        <v>32</v>
      </c>
      <c r="B17" s="25" t="s">
        <v>31</v>
      </c>
      <c r="C17" s="25"/>
      <c r="D17" s="25">
        <f t="shared" si="0"/>
        <v>0</v>
      </c>
      <c r="E17" s="80"/>
      <c r="F17" s="83"/>
    </row>
    <row r="18" spans="1:6">
      <c r="A18" s="49" t="s">
        <v>30</v>
      </c>
      <c r="B18" s="25" t="s">
        <v>30</v>
      </c>
      <c r="C18" s="25"/>
      <c r="D18" s="25">
        <f t="shared" si="0"/>
        <v>0</v>
      </c>
      <c r="E18" s="80"/>
      <c r="F18" s="83"/>
    </row>
    <row r="19" spans="1:6">
      <c r="A19" s="49" t="s">
        <v>29</v>
      </c>
      <c r="B19" s="25" t="s">
        <v>28</v>
      </c>
      <c r="C19" s="25"/>
      <c r="D19" s="25">
        <f t="shared" si="0"/>
        <v>0</v>
      </c>
      <c r="E19" s="80"/>
      <c r="F19" s="83"/>
    </row>
    <row r="20" spans="1:6" ht="17.5" thickBot="1">
      <c r="A20" s="50" t="s">
        <v>27</v>
      </c>
      <c r="B20" s="51" t="s">
        <v>27</v>
      </c>
      <c r="C20" s="51"/>
      <c r="D20" s="51">
        <f t="shared" si="0"/>
        <v>0</v>
      </c>
      <c r="E20" s="81"/>
      <c r="F20" s="84"/>
    </row>
    <row r="21" spans="1:6">
      <c r="A21" s="3" t="s">
        <v>26</v>
      </c>
      <c r="B21" s="1"/>
      <c r="C21" s="1"/>
      <c r="D21" s="1"/>
      <c r="E21" s="1"/>
    </row>
    <row r="22" spans="1:6">
      <c r="A22" s="78" t="s">
        <v>71</v>
      </c>
      <c r="B22" s="78"/>
      <c r="C22" s="78"/>
      <c r="D22" s="78"/>
      <c r="E22" s="78"/>
      <c r="F22" s="78"/>
    </row>
    <row r="23" spans="1:6">
      <c r="A23" s="78"/>
      <c r="B23" s="78"/>
      <c r="C23" s="78"/>
      <c r="D23" s="78"/>
      <c r="E23" s="78"/>
      <c r="F23" s="78"/>
    </row>
    <row r="24" spans="1:6">
      <c r="A24" s="78"/>
      <c r="B24" s="78"/>
      <c r="C24" s="78"/>
      <c r="D24" s="78"/>
      <c r="E24" s="78"/>
      <c r="F24" s="78"/>
    </row>
    <row r="25" spans="1:6">
      <c r="A25" s="78"/>
      <c r="B25" s="78"/>
      <c r="C25" s="78"/>
      <c r="D25" s="78"/>
      <c r="E25" s="78"/>
      <c r="F25" s="78"/>
    </row>
    <row r="26" spans="1:6">
      <c r="A26" s="78" t="s">
        <v>72</v>
      </c>
      <c r="B26" s="78"/>
      <c r="C26" s="78"/>
      <c r="D26" s="78"/>
      <c r="E26" s="78"/>
      <c r="F26" s="78"/>
    </row>
    <row r="27" spans="1:6">
      <c r="A27" s="78"/>
      <c r="B27" s="78"/>
      <c r="C27" s="78"/>
      <c r="D27" s="78"/>
      <c r="E27" s="78"/>
      <c r="F27" s="78"/>
    </row>
    <row r="28" spans="1:6">
      <c r="A28" s="78"/>
      <c r="B28" s="78"/>
      <c r="C28" s="78"/>
      <c r="D28" s="78"/>
      <c r="E28" s="78"/>
      <c r="F28" s="78"/>
    </row>
    <row r="29" spans="1:6">
      <c r="A29" s="78" t="s">
        <v>73</v>
      </c>
      <c r="B29" s="78"/>
      <c r="C29" s="78"/>
      <c r="D29" s="78"/>
      <c r="E29" s="78"/>
      <c r="F29" s="78"/>
    </row>
    <row r="30" spans="1:6">
      <c r="A30" s="78"/>
      <c r="B30" s="78"/>
      <c r="C30" s="78"/>
      <c r="D30" s="78"/>
      <c r="E30" s="78"/>
      <c r="F30" s="78"/>
    </row>
    <row r="31" spans="1:6">
      <c r="A31" s="78"/>
      <c r="B31" s="78"/>
      <c r="C31" s="78"/>
      <c r="D31" s="78"/>
      <c r="E31" s="78"/>
      <c r="F31" s="78"/>
    </row>
    <row r="32" spans="1:6">
      <c r="A32" s="53" t="s">
        <v>74</v>
      </c>
      <c r="B32" s="53"/>
      <c r="C32" s="53"/>
      <c r="D32" s="53"/>
      <c r="E32" s="53"/>
      <c r="F32" s="53"/>
    </row>
    <row r="33" spans="1:6">
      <c r="A33" s="53"/>
      <c r="B33" s="53"/>
      <c r="C33" s="53"/>
      <c r="D33" s="53"/>
      <c r="E33" s="53"/>
      <c r="F33" s="53"/>
    </row>
    <row r="34" spans="1:6">
      <c r="A34" s="53"/>
      <c r="B34" s="53"/>
      <c r="C34" s="53"/>
      <c r="D34" s="53"/>
      <c r="E34" s="53"/>
      <c r="F34" s="53"/>
    </row>
  </sheetData>
  <mergeCells count="7">
    <mergeCell ref="A32:F34"/>
    <mergeCell ref="A22:F25"/>
    <mergeCell ref="E4:E20"/>
    <mergeCell ref="F4:F20"/>
    <mergeCell ref="A1:F2"/>
    <mergeCell ref="A26:F28"/>
    <mergeCell ref="A29:F31"/>
  </mergeCells>
  <phoneticPr fontId="3" type="noConversion"/>
  <pageMargins left="0.7" right="0.7" top="0.75" bottom="0.75" header="0.3" footer="0.3"/>
  <pageSetup paperSize="9" scale="9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E61"/>
  <sheetViews>
    <sheetView workbookViewId="0">
      <selection activeCell="I61" sqref="I61"/>
    </sheetView>
  </sheetViews>
  <sheetFormatPr defaultColWidth="8.90625" defaultRowHeight="17"/>
  <cols>
    <col min="1" max="1" width="30.6328125" style="14" customWidth="1"/>
    <col min="2" max="2" width="18.90625" style="14" customWidth="1"/>
    <col min="3" max="3" width="16.90625" style="14" customWidth="1"/>
    <col min="4" max="4" width="16.08984375" style="14" customWidth="1"/>
    <col min="5" max="5" width="12.1796875" style="14" customWidth="1"/>
    <col min="6" max="16384" width="8.90625" style="14"/>
  </cols>
  <sheetData>
    <row r="1" spans="1:5" s="23" customFormat="1" ht="19.5">
      <c r="A1" s="93" t="s">
        <v>67</v>
      </c>
      <c r="B1" s="93"/>
      <c r="C1" s="93"/>
      <c r="D1" s="93"/>
      <c r="E1" s="93"/>
    </row>
    <row r="2" spans="1:5" s="23" customFormat="1" ht="20" thickBot="1">
      <c r="A2" s="94"/>
      <c r="B2" s="94"/>
      <c r="C2" s="94"/>
      <c r="D2" s="94"/>
      <c r="E2" s="94"/>
    </row>
    <row r="3" spans="1:5" ht="51.5" thickBot="1">
      <c r="A3" s="22" t="s">
        <v>51</v>
      </c>
      <c r="B3" s="21" t="s">
        <v>50</v>
      </c>
      <c r="C3" s="20" t="s">
        <v>63</v>
      </c>
      <c r="D3" s="20" t="s">
        <v>56</v>
      </c>
      <c r="E3" s="19" t="s">
        <v>1</v>
      </c>
    </row>
    <row r="4" spans="1:5" ht="17.5" thickTop="1">
      <c r="A4" s="95" t="s">
        <v>49</v>
      </c>
      <c r="B4" s="18" t="s">
        <v>44</v>
      </c>
      <c r="C4" s="18" t="s">
        <v>44</v>
      </c>
      <c r="D4" s="18">
        <v>1</v>
      </c>
      <c r="E4" s="97">
        <f>SUM(D4:D5)</f>
        <v>2</v>
      </c>
    </row>
    <row r="5" spans="1:5" ht="17.5" thickBot="1">
      <c r="A5" s="96"/>
      <c r="B5" s="17" t="s">
        <v>27</v>
      </c>
      <c r="C5" s="17" t="s">
        <v>27</v>
      </c>
      <c r="D5" s="17">
        <v>1</v>
      </c>
      <c r="E5" s="98"/>
    </row>
    <row r="6" spans="1:5" ht="17.5" thickTop="1">
      <c r="A6" s="87"/>
      <c r="B6" s="9"/>
      <c r="C6" s="9"/>
      <c r="D6" s="9"/>
      <c r="E6" s="90"/>
    </row>
    <row r="7" spans="1:5">
      <c r="A7" s="88"/>
      <c r="B7" s="8"/>
      <c r="C7" s="8"/>
      <c r="D7" s="8"/>
      <c r="E7" s="91"/>
    </row>
    <row r="8" spans="1:5">
      <c r="A8" s="88"/>
      <c r="B8" s="8"/>
      <c r="C8" s="8"/>
      <c r="D8" s="8"/>
      <c r="E8" s="91"/>
    </row>
    <row r="9" spans="1:5">
      <c r="A9" s="88"/>
      <c r="B9" s="8"/>
      <c r="C9" s="8"/>
      <c r="D9" s="8"/>
      <c r="E9" s="91"/>
    </row>
    <row r="10" spans="1:5" ht="17.5" thickBot="1">
      <c r="A10" s="89"/>
      <c r="B10" s="7"/>
      <c r="C10" s="7"/>
      <c r="D10" s="7"/>
      <c r="E10" s="92"/>
    </row>
    <row r="11" spans="1:5" ht="17.5" thickTop="1">
      <c r="A11" s="87"/>
      <c r="B11" s="9"/>
      <c r="C11" s="9"/>
      <c r="D11" s="9"/>
      <c r="E11" s="90"/>
    </row>
    <row r="12" spans="1:5">
      <c r="A12" s="88"/>
      <c r="B12" s="8"/>
      <c r="C12" s="8"/>
      <c r="D12" s="8"/>
      <c r="E12" s="91"/>
    </row>
    <row r="13" spans="1:5">
      <c r="A13" s="88"/>
      <c r="B13" s="8"/>
      <c r="C13" s="8"/>
      <c r="D13" s="8"/>
      <c r="E13" s="91"/>
    </row>
    <row r="14" spans="1:5">
      <c r="A14" s="88"/>
      <c r="B14" s="8"/>
      <c r="C14" s="8"/>
      <c r="D14" s="8"/>
      <c r="E14" s="91"/>
    </row>
    <row r="15" spans="1:5" ht="17.5" thickBot="1">
      <c r="A15" s="89"/>
      <c r="B15" s="7"/>
      <c r="C15" s="7"/>
      <c r="D15" s="7"/>
      <c r="E15" s="92"/>
    </row>
    <row r="16" spans="1:5" ht="17.5" thickTop="1">
      <c r="A16" s="87"/>
      <c r="B16" s="9"/>
      <c r="C16" s="9"/>
      <c r="D16" s="9"/>
      <c r="E16" s="90"/>
    </row>
    <row r="17" spans="1:5">
      <c r="A17" s="88"/>
      <c r="B17" s="8"/>
      <c r="C17" s="8"/>
      <c r="D17" s="8"/>
      <c r="E17" s="91"/>
    </row>
    <row r="18" spans="1:5">
      <c r="A18" s="88"/>
      <c r="B18" s="8"/>
      <c r="C18" s="8"/>
      <c r="D18" s="8"/>
      <c r="E18" s="91"/>
    </row>
    <row r="19" spans="1:5">
      <c r="A19" s="88"/>
      <c r="B19" s="8"/>
      <c r="C19" s="8"/>
      <c r="D19" s="8"/>
      <c r="E19" s="91"/>
    </row>
    <row r="20" spans="1:5" ht="17.5" thickBot="1">
      <c r="A20" s="89"/>
      <c r="B20" s="7"/>
      <c r="C20" s="7"/>
      <c r="D20" s="7"/>
      <c r="E20" s="92"/>
    </row>
    <row r="21" spans="1:5" ht="17.5" thickTop="1">
      <c r="A21" s="87"/>
      <c r="B21" s="9"/>
      <c r="C21" s="9"/>
      <c r="D21" s="9"/>
      <c r="E21" s="90"/>
    </row>
    <row r="22" spans="1:5">
      <c r="A22" s="88"/>
      <c r="B22" s="8"/>
      <c r="C22" s="8"/>
      <c r="D22" s="8"/>
      <c r="E22" s="91"/>
    </row>
    <row r="23" spans="1:5">
      <c r="A23" s="88"/>
      <c r="B23" s="8"/>
      <c r="C23" s="8"/>
      <c r="D23" s="8"/>
      <c r="E23" s="91"/>
    </row>
    <row r="24" spans="1:5">
      <c r="A24" s="88"/>
      <c r="B24" s="8"/>
      <c r="C24" s="8"/>
      <c r="D24" s="8"/>
      <c r="E24" s="91"/>
    </row>
    <row r="25" spans="1:5" ht="17.5" thickBot="1">
      <c r="A25" s="89"/>
      <c r="B25" s="7"/>
      <c r="C25" s="7"/>
      <c r="D25" s="7"/>
      <c r="E25" s="92"/>
    </row>
    <row r="26" spans="1:5" ht="17.5" thickTop="1">
      <c r="A26" s="87"/>
      <c r="B26" s="9"/>
      <c r="C26" s="9"/>
      <c r="D26" s="9"/>
      <c r="E26" s="90"/>
    </row>
    <row r="27" spans="1:5">
      <c r="A27" s="88"/>
      <c r="B27" s="8"/>
      <c r="C27" s="8"/>
      <c r="D27" s="8"/>
      <c r="E27" s="91"/>
    </row>
    <row r="28" spans="1:5">
      <c r="A28" s="88"/>
      <c r="B28" s="8"/>
      <c r="C28" s="8"/>
      <c r="D28" s="8"/>
      <c r="E28" s="91"/>
    </row>
    <row r="29" spans="1:5">
      <c r="A29" s="88"/>
      <c r="B29" s="8"/>
      <c r="C29" s="8"/>
      <c r="D29" s="8"/>
      <c r="E29" s="91"/>
    </row>
    <row r="30" spans="1:5" ht="17.5" thickBot="1">
      <c r="A30" s="99"/>
      <c r="B30" s="16"/>
      <c r="C30" s="16"/>
      <c r="D30" s="16"/>
      <c r="E30" s="100"/>
    </row>
    <row r="31" spans="1:5" ht="16.75" hidden="1" customHeight="1" thickTop="1">
      <c r="A31" s="88"/>
      <c r="B31" s="52"/>
      <c r="C31" s="52"/>
      <c r="D31" s="52"/>
      <c r="E31" s="91"/>
    </row>
    <row r="32" spans="1:5" ht="16.75" hidden="1" customHeight="1" thickTop="1">
      <c r="A32" s="88"/>
      <c r="B32" s="8"/>
      <c r="C32" s="8"/>
      <c r="D32" s="8"/>
      <c r="E32" s="91"/>
    </row>
    <row r="33" spans="1:5" ht="16.75" hidden="1" customHeight="1" thickTop="1">
      <c r="A33" s="88"/>
      <c r="B33" s="8"/>
      <c r="C33" s="8"/>
      <c r="D33" s="8"/>
      <c r="E33" s="91"/>
    </row>
    <row r="34" spans="1:5" ht="16.75" hidden="1" customHeight="1" thickTop="1">
      <c r="A34" s="88"/>
      <c r="B34" s="8"/>
      <c r="C34" s="8"/>
      <c r="D34" s="8"/>
      <c r="E34" s="91"/>
    </row>
    <row r="35" spans="1:5" ht="17.399999999999999" hidden="1" customHeight="1" thickTop="1" thickBot="1">
      <c r="A35" s="89"/>
      <c r="B35" s="7"/>
      <c r="C35" s="7"/>
      <c r="D35" s="7"/>
      <c r="E35" s="92"/>
    </row>
    <row r="36" spans="1:5" ht="16.75" hidden="1" customHeight="1" thickTop="1">
      <c r="A36" s="87"/>
      <c r="B36" s="9"/>
      <c r="C36" s="9"/>
      <c r="D36" s="9"/>
      <c r="E36" s="90"/>
    </row>
    <row r="37" spans="1:5" ht="16.75" hidden="1" customHeight="1" thickTop="1">
      <c r="A37" s="88"/>
      <c r="B37" s="8"/>
      <c r="C37" s="8"/>
      <c r="D37" s="8"/>
      <c r="E37" s="91"/>
    </row>
    <row r="38" spans="1:5" ht="16.75" hidden="1" customHeight="1" thickTop="1">
      <c r="A38" s="88"/>
      <c r="B38" s="8"/>
      <c r="C38" s="8"/>
      <c r="D38" s="8"/>
      <c r="E38" s="91"/>
    </row>
    <row r="39" spans="1:5" ht="16.75" hidden="1" customHeight="1" thickTop="1">
      <c r="A39" s="88"/>
      <c r="B39" s="8"/>
      <c r="C39" s="8"/>
      <c r="D39" s="8"/>
      <c r="E39" s="91"/>
    </row>
    <row r="40" spans="1:5" ht="17.399999999999999" hidden="1" customHeight="1" thickTop="1" thickBot="1">
      <c r="A40" s="89"/>
      <c r="B40" s="7"/>
      <c r="C40" s="7"/>
      <c r="D40" s="7"/>
      <c r="E40" s="92"/>
    </row>
    <row r="41" spans="1:5" ht="16.75" hidden="1" customHeight="1" thickTop="1">
      <c r="A41" s="87"/>
      <c r="B41" s="9"/>
      <c r="C41" s="9"/>
      <c r="D41" s="9"/>
      <c r="E41" s="90"/>
    </row>
    <row r="42" spans="1:5" ht="16.75" hidden="1" customHeight="1" thickTop="1">
      <c r="A42" s="88"/>
      <c r="B42" s="8"/>
      <c r="C42" s="8"/>
      <c r="D42" s="8"/>
      <c r="E42" s="91"/>
    </row>
    <row r="43" spans="1:5" ht="16.75" hidden="1" customHeight="1" thickTop="1">
      <c r="A43" s="88"/>
      <c r="B43" s="8"/>
      <c r="C43" s="8"/>
      <c r="D43" s="8"/>
      <c r="E43" s="91"/>
    </row>
    <row r="44" spans="1:5" ht="16.75" hidden="1" customHeight="1" thickTop="1">
      <c r="A44" s="88"/>
      <c r="B44" s="8"/>
      <c r="C44" s="8"/>
      <c r="D44" s="8"/>
      <c r="E44" s="91"/>
    </row>
    <row r="45" spans="1:5" ht="17.399999999999999" hidden="1" customHeight="1" thickTop="1" thickBot="1">
      <c r="A45" s="89"/>
      <c r="B45" s="7"/>
      <c r="C45" s="7"/>
      <c r="D45" s="7"/>
      <c r="E45" s="92"/>
    </row>
    <row r="46" spans="1:5" ht="16.75" hidden="1" customHeight="1" thickTop="1">
      <c r="A46" s="87"/>
      <c r="B46" s="9"/>
      <c r="C46" s="9"/>
      <c r="D46" s="9"/>
      <c r="E46" s="90"/>
    </row>
    <row r="47" spans="1:5" ht="16.75" hidden="1" customHeight="1" thickTop="1">
      <c r="A47" s="88"/>
      <c r="B47" s="8"/>
      <c r="C47" s="8"/>
      <c r="D47" s="8"/>
      <c r="E47" s="91"/>
    </row>
    <row r="48" spans="1:5" ht="16.75" hidden="1" customHeight="1" thickTop="1">
      <c r="A48" s="88"/>
      <c r="B48" s="8"/>
      <c r="C48" s="8"/>
      <c r="D48" s="8"/>
      <c r="E48" s="91"/>
    </row>
    <row r="49" spans="1:5" ht="16.75" hidden="1" customHeight="1" thickTop="1">
      <c r="A49" s="88"/>
      <c r="B49" s="8"/>
      <c r="C49" s="8"/>
      <c r="D49" s="8"/>
      <c r="E49" s="91"/>
    </row>
    <row r="50" spans="1:5" ht="17.399999999999999" hidden="1" customHeight="1" thickTop="1" thickBot="1">
      <c r="A50" s="89"/>
      <c r="B50" s="7"/>
      <c r="C50" s="7"/>
      <c r="D50" s="7"/>
      <c r="E50" s="92"/>
    </row>
    <row r="51" spans="1:5" ht="16.75" hidden="1" customHeight="1" thickTop="1">
      <c r="A51" s="87"/>
      <c r="B51" s="9"/>
      <c r="C51" s="9"/>
      <c r="D51" s="9"/>
      <c r="E51" s="90"/>
    </row>
    <row r="52" spans="1:5" ht="16.75" hidden="1" customHeight="1" thickTop="1">
      <c r="A52" s="88"/>
      <c r="B52" s="8"/>
      <c r="C52" s="8"/>
      <c r="D52" s="8"/>
      <c r="E52" s="91"/>
    </row>
    <row r="53" spans="1:5" ht="16.75" hidden="1" customHeight="1" thickTop="1">
      <c r="A53" s="88"/>
      <c r="B53" s="8"/>
      <c r="C53" s="8"/>
      <c r="D53" s="8"/>
      <c r="E53" s="91"/>
    </row>
    <row r="54" spans="1:5" ht="16.75" hidden="1" customHeight="1" thickTop="1">
      <c r="A54" s="88"/>
      <c r="B54" s="8"/>
      <c r="C54" s="8"/>
      <c r="D54" s="8"/>
      <c r="E54" s="91"/>
    </row>
    <row r="55" spans="1:5" ht="17.399999999999999" hidden="1" customHeight="1" thickTop="1" thickBot="1">
      <c r="A55" s="99"/>
      <c r="B55" s="16"/>
      <c r="C55" s="16"/>
      <c r="D55" s="16"/>
      <c r="E55" s="100"/>
    </row>
    <row r="56" spans="1:5">
      <c r="A56" s="3" t="s">
        <v>0</v>
      </c>
      <c r="B56" s="15"/>
      <c r="C56" s="1"/>
      <c r="D56" s="1"/>
    </row>
    <row r="57" spans="1:5">
      <c r="A57" s="53" t="s">
        <v>66</v>
      </c>
      <c r="B57" s="53"/>
      <c r="C57" s="53"/>
      <c r="D57" s="53"/>
      <c r="E57" s="53"/>
    </row>
    <row r="58" spans="1:5">
      <c r="A58" s="53"/>
      <c r="B58" s="53"/>
      <c r="C58" s="53"/>
      <c r="D58" s="53"/>
      <c r="E58" s="53"/>
    </row>
    <row r="59" spans="1:5">
      <c r="A59" s="53"/>
      <c r="B59" s="53"/>
      <c r="C59" s="53"/>
      <c r="D59" s="53"/>
      <c r="E59" s="53"/>
    </row>
    <row r="60" spans="1:5">
      <c r="A60" s="53" t="s">
        <v>57</v>
      </c>
      <c r="B60" s="53"/>
      <c r="C60" s="53"/>
      <c r="D60" s="53"/>
      <c r="E60" s="53"/>
    </row>
    <row r="61" spans="1:5">
      <c r="A61" s="53"/>
      <c r="B61" s="53"/>
      <c r="C61" s="53"/>
      <c r="D61" s="53"/>
      <c r="E61" s="53"/>
    </row>
  </sheetData>
  <mergeCells count="25">
    <mergeCell ref="A51:A55"/>
    <mergeCell ref="E51:E55"/>
    <mergeCell ref="A57:E59"/>
    <mergeCell ref="A60:E61"/>
    <mergeCell ref="A41:A45"/>
    <mergeCell ref="E41:E45"/>
    <mergeCell ref="A46:A50"/>
    <mergeCell ref="E46:E50"/>
    <mergeCell ref="A31:A35"/>
    <mergeCell ref="E31:E35"/>
    <mergeCell ref="A36:A40"/>
    <mergeCell ref="E36:E40"/>
    <mergeCell ref="A21:A25"/>
    <mergeCell ref="E21:E25"/>
    <mergeCell ref="A26:A30"/>
    <mergeCell ref="E26:E30"/>
    <mergeCell ref="A11:A15"/>
    <mergeCell ref="E11:E15"/>
    <mergeCell ref="A16:A20"/>
    <mergeCell ref="E16:E20"/>
    <mergeCell ref="A1:E2"/>
    <mergeCell ref="A4:A5"/>
    <mergeCell ref="E4:E5"/>
    <mergeCell ref="A6:A10"/>
    <mergeCell ref="E6:E10"/>
  </mergeCells>
  <phoneticPr fontId="3" type="noConversion"/>
  <pageMargins left="0.7" right="0.7" top="0.75" bottom="0.75" header="0.3" footer="0.3"/>
  <pageSetup paperSize="9" scale="9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3</vt:i4>
      </vt:variant>
    </vt:vector>
  </HeadingPairs>
  <TitlesOfParts>
    <vt:vector size="6" baseType="lpstr">
      <vt:lpstr>計算格式(各機關用) </vt:lpstr>
      <vt:lpstr>分配清冊(主管機關用-總表) </vt:lpstr>
      <vt:lpstr>分配清冊(主管機關用-分配清冊)</vt:lpstr>
      <vt:lpstr>'分配清冊(主管機關用-分配清冊)'!Print_Area</vt:lpstr>
      <vt:lpstr>'分配清冊(主管機關用-總表) '!Print_Area</vt:lpstr>
      <vt:lpstr>'計算格式(各機關用)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施巧韻</dc:creator>
  <cp:lastModifiedBy>Yenwen Liu</cp:lastModifiedBy>
  <cp:lastPrinted>2023-09-20T01:39:04Z</cp:lastPrinted>
  <dcterms:created xsi:type="dcterms:W3CDTF">2023-06-30T01:05:13Z</dcterms:created>
  <dcterms:modified xsi:type="dcterms:W3CDTF">2023-09-25T15:56:07Z</dcterms:modified>
</cp:coreProperties>
</file>